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10\"/>
    </mc:Choice>
  </mc:AlternateContent>
  <bookViews>
    <workbookView xWindow="240" yWindow="396" windowWidth="18792" windowHeight="10236" firstSheet="2" activeTab="2"/>
  </bookViews>
  <sheets>
    <sheet name="rsklibSimData" sheetId="2" state="hidden" r:id="rId1"/>
    <sheet name="RiskSerializationData" sheetId="3" state="hidden" r:id="rId2"/>
    <sheet name="Model" sheetId="1" r:id="rId3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Pal_Workbook_GUID" hidden="1">"D6R1HJ12CSCJQ3GAUQI7YWZX"</definedName>
    <definedName name="RiskAfterRecalcMacro" hidden="1">""</definedName>
    <definedName name="RiskAfterSimMacro" hidden="1">""</definedName>
    <definedName name="RiskAutoStopPercChange">1.5</definedName>
    <definedName name="RiskBeforeRecalcMacro" hidden="1">""</definedName>
    <definedName name="RiskBeforeSimMacro" hidden="1">""</definedName>
    <definedName name="RiskCollectDistributionSamples" hidden="1">2</definedName>
    <definedName name="RiskExcelReportsGoInNewWorkbook">FALSE</definedName>
    <definedName name="RiskExcelReportsToGenerate">161</definedName>
    <definedName name="RiskFixedSeed" hidden="1">1</definedName>
    <definedName name="RiskGenerateExcelReportsAtEndOfSimulation">TRUE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5000</definedName>
    <definedName name="RiskNumSimulations" hidden="1">1</definedName>
    <definedName name="RiskPauseOnError" hidden="1">FALSE</definedName>
    <definedName name="RiskRealTimeResults">FALSE</definedName>
    <definedName name="RiskReportGraphFormat">0</definedName>
    <definedName name="RiskResultsUpdateFreq">100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howRiskWindowAtEndOfSimulation">TRUE</definedName>
    <definedName name="RiskStandardRecalc" hidden="1">2</definedName>
    <definedName name="RiskTemplateSheetName">"myTemplate"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</definedNames>
  <calcPr calcId="152511"/>
</workbook>
</file>

<file path=xl/calcChain.xml><?xml version="1.0" encoding="utf-8"?>
<calcChain xmlns="http://schemas.openxmlformats.org/spreadsheetml/2006/main">
  <c r="AN3" i="3" l="1"/>
  <c r="A14" i="1"/>
  <c r="B14" i="1" s="1"/>
  <c r="C14" i="1"/>
  <c r="B22" i="1"/>
  <c r="B25" i="1"/>
  <c r="B17" i="1"/>
  <c r="B18" i="1"/>
  <c r="B19" i="1" l="1"/>
  <c r="A3" i="3"/>
  <c r="AG3" i="3"/>
</calcChain>
</file>

<file path=xl/sharedStrings.xml><?xml version="1.0" encoding="utf-8"?>
<sst xmlns="http://schemas.openxmlformats.org/spreadsheetml/2006/main" count="28" uniqueCount="28">
  <si>
    <t>Deductible on auto insurance</t>
  </si>
  <si>
    <t>Deductible</t>
  </si>
  <si>
    <t>Prob of accident</t>
  </si>
  <si>
    <t>Simulation</t>
  </si>
  <si>
    <t>Damage amount, triangularly distributed</t>
  </si>
  <si>
    <t>Min</t>
  </si>
  <si>
    <t>Most likely</t>
  </si>
  <si>
    <t>Max</t>
  </si>
  <si>
    <t>Accident</t>
  </si>
  <si>
    <t>Damage</t>
  </si>
  <si>
    <t>Amount you pay</t>
  </si>
  <si>
    <t>P(=0)</t>
  </si>
  <si>
    <t>P(=1000)</t>
  </si>
  <si>
    <t>P(&lt;=750)</t>
  </si>
  <si>
    <t>P(&gt;0 and &lt;=750)</t>
  </si>
  <si>
    <t>P(&gt;600)</t>
  </si>
  <si>
    <t>0ce95e585c145d7ce43f3f63d2ce80cc_x0004__x0005_ÐÏ_x0011_à¡±_x001A_á_x0004__x0004__x0004__x0004__x0004__x0004__x0004__x0004__x0004__x0004__x0004__x0004__x0004__x0004__x0004__x0004_&gt;_x0004__x0003__x0004_þÿ	_x0004__x0006__x0004__x0004__x0004__x0004__x0004__x0004__x0004__x0004__x0004__x0004__x0004__x0002__x0004__x0004__x0004__x0001__x0004__x0004__x0004__x0004__x0004__x0004__x0004__x0004__x0010__x0004__x0004__x0002__x0004__x0004__x0004__x0001__x0004__x0004__x0004_þÿÿÿ_x0004__x0004__x0004__x0004__x0004__x0004__x0004__x0004__x0003__x0004__x0004__x0004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ýÿÿÿþÿÿÿþÿÿÿýÿÿÿ_x0005__x0001__x0001__x0001__x0006__x0001__x0001__x0001__x0007__x0001__x0001__x0001__x0008__x0001__x0001__x0001_	_x0001__x0001__x0001__x0002__x0001__x0001__x0001__x000B__x0001__x0001__x0001__x000C__x0001__x0001__x0001__x000D__x0001__x0001__x0001__x000E__x0001__x0001__x0001__x000F__x0001__x0001__x0001__x0010__x0001__x0001__x0001__x0011__x0001__x0001__x0001__x0012__x0001__x0001__x0001__x0013__x0001__x0001__x0001__x0014__x0001__x0001__x0001__x0015__x0001__x0001__x0001__x0016__x0001__x0001__x0001__x0017__x0001__x0001__x0001__x0018__x0001__x0001__x0001__x0019__x0001__x0001__x0001__x001A__x0001__x0001__x0001__x001B__x0001__x0001__x0001__x001C__x0001__x0001__x0001__x001D__x0001__x0001__x0001__x001E__x0001__x0001__x0001__x001F__x0001__x0001__x0001_ _x0001__x0001__x0001_!_x0001__x0001__x0001_"_x0001__x0001__x0001_#_x0001__x0001__x0001_$_x0001__x0001__x0001_%_x0001__x0001__x0001_&amp;_x0001__x0001__x0001_'_x0001__x0001__x0001_(_x0001__x0001__x0001_)_x0001__x0001__x0001_*_x0001__x0001__x0001_+_x0001__x0001__x0001_,_x0001__x0001__x0001_-_x0001__x0001__x0001_._x0001__x0001__x0001_/_x0001__x0001__x0001_0_x0001__x0001__x0001_1_x0001__x0001__x0001_2_x0001__x0001__x0001_3_x0001__x0001__x0001_4_x0001__x0001__x0001_5_x0001__x0001__x0001_6_x0001__x0001__x0001_7_x0001__x0001__x0001_8_x0001__x0001__x0001_9_x0001__x0001__x0001_:_x0001__x0001__x0001_;_x0001__x0001__x0001_&lt;_x0001__x0001__x0001_=_x0001__x0001__x0001__x0001__x0002_&gt;_x0001__x0001__x0001_?_x0001__x0001__x0001_@_x0001__x0001__x0001_A_x0001__x0001__x0001_B_x0001__x0001__x0001_C_x0001__x0001__x0001_D_x0001__x0001__x0001_E_x0001__x0001__x0001_F_x0001__x0001__x0001_G_x0001__x0001__x0001_H_x0001__x0001__x0001_I_x0001__x0001__x0001_J_x0001__x0001__x0001_K_x0001__x0001__x0001_L_x0001__x0001__x0001_M_x0001__x0001__x0001_N_x0001__x0001__x0001_O_x0001__x0001__x0001_P_x0001__x0001__x0001_Q_x0001__x0001__x0001_R_x0001__x0001__x0001_S_x0001__x0001__x0001_T_x0001__x0001__x0001_U_x0001__x0001__x0001_V_x0001__x0001__x0001_W_x0001__x0001__x0001_X_x0001__x0001__x0001_Y_x0001__x0001__x0001_Z_x0001__x0001__x0001_[_x0001__x0001__x0001_\_x0001__x0001__x0001_]_x0001__x0001__x0001_^_x0001__x0001__x0001___x0001__x0001__x0001_`_x0001__x0001__x0001_a_x0001__x0001__x0001_b_x0001__x0001__x0001_c_x0001__x0001__x0001_d_x0001__x0001__x0001_e_x0001__x0001__x0001_f_x0001__x0001__x0001_g_x0001__x0001__x0001_h_x0001__x0001__x0001_i_x0001__x0001__x0001_j_x0001__x0001__x0001_k_x0001__x0001__x0001_l_x0001__x0001__x0001_m_x0001__x0001__x0001_n_x0001__x0001__x0001_o_x0001__x0001__x0001_p_x0001__x0001__x0001_q_x0001__x0001__x0001_r_x0001__x0001__x0001_s_x0001__x0001__x0001_t_x0001__x0001__x0001_u_x0001__x0001__x0001_v_x0001__x0001__x0001_w_x0001__x0001__x0001_x_x0001__x0001__x0001_y_x0001__x0001__x0001_z_x0001__x0001__x0001_{_x0001__x0001__x0001_|_x0001__x0001__x0001__x0003__x0004_}_x0003__x0003__x0003_~_x0003__x0003__x0003__x0003__x0003__x0003__x0003__x0003__x0003_R_x0003_o_x0003_o_x0003_t_x0003_ _x0003_E_x0003_n_x0003_t_x0003_r_x0003_y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0016__x0003__x0005__x0003_ÿÿÿÿÿÿÿÿ_x0001__x0003__x0003__x0003__x0003__x0003__x0003__x0003__x0003__x0003__x0003__x0003__x0003__x0003__x0003__x0003__x0003__x0003__x0003__x0003__x0003__x0003__x0003__x0003__x0003__x0003__x0003__x0003__x0003__x0003__x0003__x0003_ðòÌ}dÊ_x0001_þÿÿÿ_x0003__x0003__x0003__x0003__x0003__x0003__x0003__x0003_R_x0003_S_x0003_K_x0003_L_x0003_I_x0003_B_x0003_ _x0003_D_x0003_a_x0003_t_x0003_a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0018__x0003__x0002__x0001_ÿÿÿÿÿÿÿÿÿÿÿÿ_x0003__x0003__x0003__x0003__x0003__x0003__x0003__x0003__x0003__x0003__x0003__x0003__x0003__x0003__x0003__x0003__x0003__x0003__x0003__x0003__x0003__x0003__x0003__x0003__x0003__x0003__x0003__x0003__x0002__x0003__x0002__x0002__x0002__x0002__x0002__x0002__x0002__x0002__x0004__x0002__x0002__x0002_×_x0001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ÿÿÿÿÿÿÿÿÿÿÿÿ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ÿÿÿÿÿÿÿÿÿÿÿÿ_x0002__x0002__x0002__x0002__x0002__x0002__x0002__x0002__x0002__x0002__x0002__x0002__x0002__x0002__x0002__x0002__x0002__x0002__x0002__x0002__x0002__x0002__x0002__x0002__x0001__x0002__x0001__x0001__x0001__x0001__x0001__x0001__x0001__x0001__x0001__x0001__x0001__x0001__x0001__x0001__x0001__x0001__x0001__x0001__x0001__x0001__x0001__x0001__x0001__x0001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_x0001__x0001__x0001__x0001__x0001__x0001__x0001__x0001__x0001__x0001__x0001__x0001__x0001__x0001__x0001__x0001__x0001__x0001__x0001__x0001__x0001__x0001__x0001__x0001__x0001__x0001__x0001__x0001__x0001__x0001__x0001__x0001__x0001__x0001__x0001__x0001__x0001__x0001__x0001__x0001__x0001__x0001__x0001__x0001__x0001__x0001__x0001__x0001__x0001__x0001__x0001__x0001__x0001__x0001__x0001__x0001__x0001__x0001__x0001__x0001__x0001__x0001__x0001__x0001__x0001__x0001__x0001__x0001__x0001__x0001__x0001__x0001__x0001__x0001__x0001__x0001__x0001__x0001__x0001__x0001__x0001__x0001__x0001__x0001__x0001__x0001__x0001__x0001__x0001__x0001__x0001__x0001__x0001_ _x0001__x0001__x0001_¡_x0001__x0001__x0001_¢_x0001__x0001__x0001_£_x0001__x0001__x0001_¤_x0001__x0001__x0001_¥_x0001__x0001__x0001_¦_x0001__x0001__x0001_§_x0001__x0001__x0001_¨_x0001__x0001__x0001_©_x0001__x0001__x0001_ª_x0001__x0001__x0001_«_x0001__x0001__x0001_¬_x0001__x0001__x0001_­_x0001__x0001__x0001_®_x0001__x0001__x0001_¯_x0001__x0001__x0001_°_x0001__x0001__x0001_±_x0001__x0001__x0001_²_x0001__x0001__x0001_³_x0001__x0001__x0001_´_x0001__x0001__x0001_µ_x0001__x0001__x0001_¶_x0001__x0001__x0001_·_x0001__x0001__x0001__x0001__x0002_¸_x0001__x0001__x0001_¹_x0001__x0001__x0001_º_x0001__x0001__x0001_»_x0001__x0001__x0001_¼_x0001__x0001__x0001_½_x0001__x0001__x0001_¾_x0001__x0001__x0001_¿_x0001__x0001__x0001_À_x0001__x0001__x0001_Á_x0001__x0001__x0001_Â_x0001__x0001__x0001_Ã_x0001__x0001__x0001_Ä_x0001__x0001__x0001_Å_x0001__x0001__x0001_Æ_x0001__x0001__x0001_Ç_x0001__x0001__x0001_È_x0001__x0001__x0001_É_x0001__x0001__x0001_Ê_x0001__x0001__x0001_Ë_x0001__x0001__x0001_Ì_x0001__x0001__x0001_Í_x0001__x0001__x0001_Î_x0001__x0001__x0001_Ï_x0001__x0001__x0001_Ð_x0001__x0001__x0001_Ñ_x0001__x0001__x0001_Ò_x0001__x0001__x0001_Ó_x0001__x0001__x0001_Ô_x0001__x0001__x0001_Õ_x0001__x0001__x0001_Ö_x0001__x0001__x0001_×_x0001__x0001__x0001_Ø_x0001__x0001__x0001_Ù_x0001__x0001__x0001_Ú_x0001__x0001__x0001_Û_x0001__x0001__x0001_Ü_x0001__x0001__x0001_Ý_x0001__x0001__x0001_Þ_x0001__x0001__x0001_ß_x0001__x0001__x0001_à_x0001__x0001__x0001_á_x0001__x0001__x0001_â_x0001__x0001__x0001_ã_x0001__x0001__x0001_ä_x0001__x0001__x0001_å_x0001__x0001__x0001_æ_x0001__x0001__x0001_ç_x0001__x0001__x0001_è_x0001__x0001__x0001_é_x0001__x0001__x0001_ê_x0001__x0001__x0001_ë_x0001__x0001__x0001_ì_x0001__x0001__x0001_í_x0001__x0001__x0001_î_x0001__x0001__x0001_ï_x0001__x0001__x0001_þÿÿÿÿÿÿÿÿÿÿÿÿÿÿÿÿÿÿÿÿÿÿÿÿÿÿÿ_x0004__x0005_ÿÿÿÿÿÿÿÿÿÿÿÿÿÿÿÿÿÿÿÿÿÿÿÿÿÿÿÿÿÿÿÿÿÿÿÿÿÿÿÿ_x0001__x0004__x0004__x001D_'BK 'BK_x0001__x0004__x0004__x0004__x0001__x0004__x0004__x0004__x0013__x0004__x0004__x0013__x0004__x0004__x0013__x0004__x0004__x0003__x0004__x0004__x0004__x0002__x0004__x0004__x0004__x0001__x0004__x0004__x0004__x0004__x0004__x0004__x0004__x0001__x0004__x0004__x0004__x0001__x0004__x0004__x0004_BÜ#_x000E__x0001__x0004__x0004__x0004__x0001__x0004__x0004__x0004__x0004__x0004__x0004__x0004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4}¢@ÿÿÿÿÿÿÿÿÿÿÿÿÿÿÿÿÿÿÿÿÿÿÿÿ_x0003_û$j¥@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.dE|«b¤@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/®t_x001C_U_x001E_¥@ÿÿÿÿÿÿÿÿÿÿÿÿÿÿÿÿÿÿÿÿÿÿÿÿÿÿÿÿÿÿÿÿÿÿÿÿÿÿÿÿÿÿÿÿÿÿÿÿÿÿÿÿÿÿÿÿÿÿÿÿÿÿÿÿÿÿÿÿÿÿÿÿÿÿÿÿÿÿÿÿÿÿÿÿÿÿÿÿ_x000E__x0006_5ê©@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X§7 _x0011_Ý@ÿÿÿÿÿÿÿÿÿÿÿÿÿÿÿÿÿÿÿÿÿÿÿÿÿÿÿÿÿÿÿÿÿÿÿÿÿÿÿÿÿÿÿÿÿÿÿÿÿÿÿÿÿÿÿÿ|Ì_x0006_ILÎ@ÿÿÿÿÿÿÿÿÿÿÿÿÿÿÿÿÿÿÿÿÿÿÿÿÿÿÿÿÿÿÿÿÿÿÿÿÿÿÿÿ÷_x0008_xÉ_x0001__x0002_=Oµ@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0003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ý5û_x000B_¥@wøôYn2@ÿÿÿÿÿÿÿÿ¶¸y_x0002_¶@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fÙ9q@ÿÿÿÿÿÿÿÿÿÿÿÿÿÿÿÿ»sONî@ÿÿÿÿÿÿÿÿÿÿÿÿÿÿÿÿÿÿÿÿÿÿÿÿÿÿÿÿÿÿÿÿÿÿÿÿÿÿÿÿÿÿÿÿÿÿÿÿÿÿÿÿÿÿÿÿìþC|Ñß@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_x000C_âsÁ@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³Ý·ÿ5¯@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.Ê&lt;Dc_x0006_@ÿÿÿÿÿÿÿÿÿÿÿÿÿÿÿÿÿÿÿÿÿÿÿÿÿÿÿÿÿÿÿÿÿÿÿÿÿÿÿÿÿÿÿÿÿÿÿÿÿÿÿÿÿÿÿÿÿÿÿÿÿÿÿÿÿÿÿÿÿÿÿÿÿÿÿÿÿÿÿÿCJ\P÷)®@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ý×ìWëh @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ø	_x0011_w¬¢@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_x000C__x000B__x0003___x0003_Î¢@ÿÿÿÿÿÿÿÿÿÿÿÿÿÿÿÿÿÿÿÿÿÿÿÿÿÿÿÿÿÿÿÿÿÿÿÿÿÿÿÿÿÿÿÿÿÿÿÿÿÿÿÿÿÿÿÿÿÿÿÿÿÿÿÿÿÿÿÿÿÿÿÿÿÿÿÿÿÿÿÿ`lFÃÍ¯@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·«O_x0011_¯í@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&lt;kìÌö´¢@çªõüÕb@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0015_tõë_x001C_@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¹«¤@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ÃyÈO¨@ÿÿÿÿÿÿÿÿÿÿÿÿÿÿÿÿÿÿÿÿÿÿÿÿÿÿÿÿÿÿÿÿÿÿÿÿÿÿÿÿÿÿÿÿÿÿÿÿÿÿÿÿÿÿÿÿÿÿÿÿÿÿÿÿÿÿÿÿÿÿÿÿÿÿÿÿ_x0001__x0002_ÿÿÿÿÿÿÿÿÿÿÿÿÿÿÿÿÿÿÿÿÿÿÿÿÿÿÿÿÿÿÿÿÿÿÿÿÿÿÿÿÿÿÿÿ¸0¿àå²£@ÿÿÿÿÿÿÿÿ¥GTP/z³@ÿÿÿÿÿÿÿÿÿÿÿÿÿÿÿÿÿÿÿÿÿÿÿÿÿÿÿÿÿÿÿÿÿÿÿÿÿÿÿÿÿÿÿÿÿÿÿÿÿÿÿÿÿÿÿÿÿÿÿÿÿÿÿÿÿÿÿÿÿÿÿÿÿÿÿÿÿÿÿÿÿÿÿÿÿÿÿÿÿÿÿÿÿÿÿÿÿÿÿÿÿÿÿÿÿÿÿÿÿÿÿÿþ¢3Kd£@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ýwQ_x000F_  @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q/ÚDpô@ÿÿÿÿÿÿÿÿÿÿÿÿÿÿÿÿÿÿÿÿÿÿÿÿÿÿÿÿÿÿÿÿÿÿÿÿÿÿÿÿÿÿÿÿÿÿÿÿÿÿÿÿÿÿÿÿÿÿÿÿÿÿÿÿ²^¿ÉÐ@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ò2_x000B_ª@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%_x0013_Ì_x0018_¡@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_x0005_é¶¸_x0006_´@ÿÿÿÿÿÿÿÿÿÿÿÿÿÿÿÿÿÿÿÿÿÿÿÿÿÿÿÿÿÿÿÿÿÿÿÿÿÿÿÿÿÿÿÿÿÿÿÿÿÿÿÿÿÿÿÿÿÿÿÿÿÿÿÿÿÿÿÿÿÿÿÿÿÿÿÿÿÿÿÿÿÿÿÿÿÿÿÿ_x0001__x0002_ÿÿÿÿÿÿÿÿÿÿÿÿÿÿÿÿÿÿÿÿÿÿÿÿÿÿÿÿÿÿÿÿÿÿÿÿÿÿÿÿ&gt;¾èL¡@ÿÿÿÿÿÿÿÿÿÿÿÿÿÿÿÿÿÿÿÿÿÿÿÿÿÿÿÿÿÿÿÿÿÿÿÿÿÿÿÿÿÿÿÿÿÿÿÿÿÿÿÿÿÿÿÿÿÿÿÿÿÿÿÿÿÿÿÿÿÿÿÿ&amp;À²BçB£@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b_x0011_µø´@ÿÿÿÿÿÿÿÿÿÿÿÿÿÿÿÿÿÿÿÿÿÿÿÿÿÿÿÿÿÿÿÿÿÿÿÿÿÿÿÿÿÿÿÿÿÿÿÿÿÿÿÿÿÿÿÿÿÿÿÿÿÿÿÿÿÿÿÿÿÿÿÿÿÿÿÿÿÿÿÿê_x001E_aå+ @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0002__x0003_ÿÿÿÿÿÿÿÿÿÿÿÿÿÿÿÿÿÿÿÿÿÿÿÿÿÿÿÿÿÿÿÿÿÿÿÿÿÿÿÿÿÿÿÿÿÿÿÿÿÿÿÿÿÿÿÿÿÿÿÿÿÿÿÿÿÿÿÿ/¸¢_x001C_×´@ÿÿÿÿÿÿÿÿÿÿÿÿÿÿÿÿÿÿÿÿÿÿÿÿÿÿÿÿÿÿÿÿÿÿÿÿÿÿÿÿÿÿÿÿÿÿÿÿÿÿÿÿÿÿÿÿÿÿÿÿÿÿÿÿÿÿÿÿÿÿÿÿÿÿÿÿÿÿÿÿÿÿÿÿÿÿÿÿÿÿÿÿÿÿÿÿÿÿÿÿÿÿÿÿÿÿÿÿÿÿÿÿ_x0018_sI­§_x0001_²@ÿÿÿÿÿÿÿÿÿÿÿÿÿÿÿÿÿÿÿÿÿÿÿÿÿÿÿÿÿÿÿÿÿÿÿÿÿÿÿÿÿÿÿÿÿÿÿÿÿÿÿÿÿÿÿÿ_x0001__x0002__x0005_RVç_x001C_@?_x000D_¦#_x001C_¹@]tQØè«@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fÇ_x0016_n@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0002__x0003_ÿÿÿÿÿÿÿÿÿÿÿÿÿÿÿÿÿÿÿÿÿÿÿÿ&gt;9¼_x0001_'¨²@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Ä&gt;0åA£@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¬_x0001_¹¿O_x0017_®@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%	J8eÈ³@ÿÿÿÿÿÿÿÿÿÿÿÿÿÿÿÿÿÿÿÿÿÿÿÿÿÿÿÿÿÿÿÿÿÿÿÿÿÿÿÿÿÿÿÿÿÿÿÿÿÿÿÿÿÿÿÿÿÿÿÿÿÿÿÿÿÿÿÿÿÿÿÿÿÿÿÿÿÿÿÿÿÿÿÿÿÿÿÿÿÿÿÿÿÿÿÿÿÿÿÿÿÿÿÿÿÿÿÿÿÿÿÿÿÿÿÿÿÿÿÿÿÿÿÿÿÿÿÿº§ZÛ|¥@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_x0016_÷_x0019_ú±@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0003_ÿÿÿÿÿÿÿÿÿÿÿÿÿÿÿÿÿÿÿÿÿÿÿÿÿÿÿÿÿÿÿÿÿÿÿÿÿÿÿÿÿÿÿÿÿÿÿÿÿÿÿÿÿÿÿÿÿÿÿÿî_x000C_ëHá_x0002_@ÿÿÿÿÿÿÿÿÿÿÿÿÿÿÿÿÿÿÿÿÿÿÿÿÿÿÿÿÿÿÿÿÿÿÿÿÿÿÿÿÿÿÿÿÿÿÿÿÿÿÿÿÿÿÿÿÿÿÿÿÿÿÿÿÿÿÿÿÿÿÿÿÿÿÿÿÿÿÿÿÿÿÿÿÿÿÿÿÿÿÿÿÿÿÿÿÿÿÿÿÿÿÿÿÿÿÿÿÿÿÿÿÿÿÿÿÿÿÿÿÿÿÿÿÿÿÿÿÿÿÿÿÿÿÿÿ_x0011_!#üF_x0012_¥@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§n7¯@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`	ØAJ¤@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®ÈQÁî_x000B_¨@ÿÿÿÿÿÿÿÿÿÿÿÿÿÿÿÿÿÿÿÿÿÿÿÿÿÿÿÿÿÿÿÿÿÿÿÿÿÿÿÿÿÿÿÿÿÿÿÿÿÿÿÿÿÿÿÿÿÿÿÿÿÿÿÿÿÿÿÿÿÿÿÿÿÿÿÿÿÿÿÿÿÿÿÿÿÿÿÿêzà%´@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1E	ý_x0003__x0006_@ÿÿÿÿÿÿÿÿÿÿÿÿÿÿÿÿÿÿÿÿÿÿÿÿÿÿÿÿÿÿÿÿÿÿÿÿ_x0001__x0002_ÿÿÿÿÿÿÿÿÿÿÿÿÿÿÿÿÿÿÿÿÿÿÿÿÿÿÿÿÿÿÿÿÿÿÿÿÿÿÿÿÿÿÿÿÿÿÿÿÿÿÿÿÿÿÿÿÿÿÿÿÿÿÿÿÿÿÿÿÐ¿(-PØ @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$tlÆPü@ÿÿÿÿÿÿÿÿÿÿÿÿÿÿÿÿÿÿÿÿÿÿÿÿÿÿÿÿÿÿÿÿÿÿÿÿÿÿÿÿÿÿÿÿÿÿÿÿÿÿÿÿÿÿÿÿÿÿÿÿÿÿÿÿÿÿÿÿÿÿÿÿÿÿÿÿÿÿÿÿÿÿÿÿÿÿÿÿÿÿÿÿ_x0001__x0002_ÿÿÿÿp9½m¡@ÿÿÿÿÿÿÿÿÿÿÿÿÿÿÿÿÿÿÿÿÿÿÿÿÿÿÿÿÿÿÿÿÿÿÿÿÿÿÿÿÿÿÿÿÿÿÿÿÿÿÿÿÿÿÿÿÿÿÿÿÿÿÿÿÿÿÿÿÿÿÿÿÿÿÿÿÿÿÿÿ^2_÷3×°@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O!ÒÄûk@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ÃÀ.cïË±@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ºÑzEáÎ§@ÿÿÿÿÿÿÿÿ_x000E_cæ«§@ÿÿÿÿÿÿÿÿÿÿÿÿÿÿÿÿÿÿÿÿÿÿÿÿÿÿÿÿÿÿÿÿÿÿÿÿÿÿÿÿcI«8¬¤@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;zm%¡¬@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©|HUvª@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ßD	I´@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NóöÏü@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  ½æ¥@ÿÿÿÿÿÿÿÿÿÿÿÿÿÿÿÿÿÿÿÿÿÿÿÿÿÿÿÿÿÿÿÿÿÿÿÿÿÿÿÿÿÿÿÿÿÿÿÿÿÿÿÿÿÿÿÿÿÿÿÿÿÿÿÿÿÿÿÿÿÿÿÿÿÿÿÿÿÿÿÿÿÿÿÿÿÿÿÿÿÿÿÿÿÿÿÿÿÿÿÿÿÿÿÿÿÿÿÿÿÿÿÿÿÿÿÿÿÿÿÿÿÿÿÿÿÿÿÿ_x000E_#ëR¼`·@ÿÿÿÿÿÿÿÿÿÿÿÿÿÿÿÿÿÿÿÿÿÿÿÿ#_x0011_[ì¤@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"^C_x000C_ýÌ¸@ÿÿÿÿÿÿÿÿÿÿÿÿÿÿÿÿÿÿÿÿÿÿÿÿÿÿÿÿÿÿÿÿÿÿÿÿÿÿÿÿÿÿÿÿÿÿÿÿÿÿÿÿÿÿÿÿÿÿÿÿÿÿÿÿÿÿÿÿÿÿÿÿÿÿÿÿÿÿÿÿÿÿÿÿÿÿÿÿÿÿÿÿÿÿÿÿÚ7­¨_x0010__x000B_£@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câa2©¯@ÿÿÿÿÿÿÿÿÿÿÿÿÿÿÿÿÿÿÿÿÿÿÿÿÿÿÿÿÿÿÿÿÿÿÿÿÿÿÿÿÿÿÿÿ_x0001__x0002_ÿÿÿÿÿÿÿÿÿÿÿÿÿÿÿÿÿÿÿÿÿÿÿÿÿÿÿÿÿÿÿÿÿÿÿÿÿÿÿÿÿÿÿÿÿÿÿÿÿÿÿÿÿÿÿÿÿÿÿÿÿÿÿÿÿÿÿÿÿÿÿÿÿÿÿÿÿÿÿÿÿÿÿÿ\_x0014_;_x001A_@ÿÿÿÿÿÿÿÿÿÿÿÿÿÿÿÿÿÿÿÿÿÿÿÿ_x0006_¤3À´@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_x0001_í¦_x001F_¦@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|Ü&amp;Jz	¯@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z~xRñ@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3Ô@ûAU@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 ohOìµ@ÿÿÿÿÿÿÿÿÿÿÿÿÿÿÿÿÿÿÿÿÿÿÿÿÿÿÿÿÿÿÿÿÿÿÿÿÿÿÿÿ²rý=l£@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²ÔuÚ³@ÿÿÿÿÿÿÿÿÿÿÿÿÿÿÿÿÿÿÿÿÿÿÿÿÿÿÿÿÿÿÿÿÿÿÿÿÿÿÿÿÿÿÿÿÿÿÿÿ¸`j\©#@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ÝU_x000F__x0015__x000B_á@ÿÿÿÿÿÿÿÿÿÿÿÿÿÿÿÿÿÿÿÿÿÿÿÿÿÿÿÿÿÿÿÿ_x0001__x0002_ÿÿÿÿÿÿÿÿÿÿÿÿÿÿÿÿÿÿÿÿÿÿÿÿÿÿÿÿÿÿÿÿÿÿÿÿÿÿÿÿÿÿÿÿÿÿÿÿ^O¥ó1ìª@ÿÿÿÿÿÿÿÿÿÿÿÿÿÿÿÿÿÿÿÿÿÿÿÿÿÿÿÿÿÿÿÿÿÿÿÿÿÿÿÿÿÿÿÿÿÿÿÿÿÿÿÿÿÿÿÿÿÿÿÿÿÿÿÿÿÿÿÿÿÿÿÿÿÿÿÿÿÿÿÿÿÿÿÿÿÿÿÿP«È(¯@ÿÿÿÿÿÿÿÿÿÿÿÿÿÿÿÿÿÿÿÿÿÿÿÿÿÿÿÿÿÿÿÿÿÿÿÿÿÿÿÿÿÿÿÿÿÿÿÿÿÿÿÿÿÿÿÿÿÿÿÿÿÿÿÿÿÿÿÿÿÿÿÿÿÿÿÿÿÿÿÿÿÿÿÿÿÿÿÿµ¥_x0017_A²@ÿÿÿÿ_x0001__x0002_ÿÿÿÿöP_x0001_æ¥ð®@lªf@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0002__x0003_ÿÿÿÿÿÿÿÿÿÿÿÿÿÿÿÿÿÿÿÿÿÿÿÿÿÿÿÿÿÿÿÿÿÿÿÿÿÿÿÿÿÿÿÿÿÿÿÿÿÿÿÿói_x0001_a@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001D_÷¬_x000C_½%¬@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E_x0017_º­×|@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;LÞ¥Ê_x0016_@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Æ_x0013__x0002_@ÿÿÿÿÿÿÿÿÿÿÿÿÿÿÿÿÿÿÿÿÿÿÿÿÿÿÿÿÿÿÿÿÿÿÿÿÿÿÿÿÿÿÿÿÿÿÿÿÿÿÿÿÿÿÿÿÿÿÿÿÿÿÿÿÿÿÿÿÿÿÿÿDK»iï_x0006_°@ÿÿÿÿÿÿÿÿÿÿÿÿÿÿÿÿÿÿÿÿÿÿÿÿÿÿÿÿÿÿÿÿÿÿÿÿÿÿÿÿïD_x0008_wmÔ£@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</t>
  </si>
  <si>
    <t>cd5a12d4a4eca4d6c9e236264886fdb9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ÙÌÁ_x0010__x001C_³@ÿÿÿÿÿÿÿÿÿÿÿÿ_x0001__x0002_ÿÿÿÿÿ%ñã@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í¾_x001E_	a_x0003_«@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ÌµëBÙ_x000D_³@ÿÿÿÿÿÿÿÿÿÿÿÿÿÿÿÿÿÿÿÿÿÿÿÿÿÿÿÿÿÿÿÿÿÿÿÿÿÿÿÿÿÿÿÿÿÿÿÿÿÿÿÿÿÿÿÿÿÿÿÿÿÿÿÿÿÿÿÿÿÿÿÿ7%ÿK_x0001__x0002__x001C_Ï«@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¡`|bNG@´Ùs´@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KÇéh@ÿÿÿÿÿÿÿÿÿÿÿÿÿÿÿÿÿÿÿÿÿÿÿÿ4l_x0006_1_x0001__x0002_+G©@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j*î_x0008_þ¤@ÿÿÿÿÿÿÿÿÿÿÿÿÿÿÿÿNtP¤@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²_x0001_Us}c¦@ÿÿÿÿÿÿÿÿÿÿÿÿÿÿÿÿÿÿÿÿÿÿÿÿÿÿÿÿÿÿÿÿó_x0005_F¡@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Êh_x001C_B÷Ù¥@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_x0019_±è`f@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DªÈ©±@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&amp;O_x0001_G³@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à__x0004_F©@_x0002_~_x0006_Í[k±@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¤Ç9{µ@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øK£7t@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9½+OÛ_x0004_©@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ù±_x000C_Êw¢@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w_x0013_£Æ@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ÖI=õÞ_x001E_@ÿÿÿÿÿÿÿÿÿÿÿÿÿÿÿÿ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0002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@@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@@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@@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º§ZÛ|¥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</t>
  </si>
  <si>
    <t>801648bd1ef6f5773c666050e2d5d5f5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ÝU_x000F__x0015__x000B_á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@@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w_x0013_£Æ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@@_x0001__x0001__x0001__x0001__x0001_@@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0002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@@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º§ZÛ|¥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</t>
  </si>
  <si>
    <t>4a97245440cfb27f6dcc36acabb9deec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@@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ÝU_x000F__x0015__x000B_á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@@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@@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@@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@@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@@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@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w_x0013_£Æ@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0002__x0004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_x0002_@@_x0002__x0002__x0002__x0002__x0002__x0002__x0002__x0002__x0002__x0002__x0002__x0002__x0002__x0002__x0002__x0002__x0001__x0002__x0002__x0002__x000B__x0002__x0002__x0002_S16_17.xlsx_x0001__x0002__x0002__x0002__x0005__x0002__x0002__x0002_Model_x0006__x0002__x0002__x0002__x0003__x0002__x0002__x0002_B14&amp;_x0002__x0002__x0002_=IF(A14="Yes",RiskTriang(B8,B9,B10),0)_x0011__x0002__x0002__x0002_No_x0001__x0002__x0004_A14_x0001_B13_x0001_Damage_x0001__x0002__x0002__x0002__x0002__x0002__x0002__x0002__x0002__x0002__x0002__x0002__x000E__x0002__x0002__x0002_#_x0002__x0002__x0002__x000B__x0002__x0002__x0002_No / Damage_x0001__x0002__x0002__x0002__x0002__x0002__x0002__x0002__x0002__x0002__x0002__x0002__x0002__x0002__x0002__x0002__x0002__x0002__x0002__x0002__x0003__x0002__x0002__x0002_C149_x0002__x0002__x0002_=RiskOutput("Amount you pay") + IF(A14="Yes",MIN(B14,B3))_x0002__x0002__x0002__x0002__x0002__x0002__x0002__x0002__x0001__x0002__x0002__x0002__x0002__x0002__x0002__x0002__x0001__x0002__x0002__x0002__x001D__x0002__x0002__x0002__x0002__x0002__x0002__x0002__x000E__x0002__x0002__x0002_Amount you pay_x0002__x0002__x0002__x0002__x0002__x0002__x0002__x0002__x0002__x0002_ÿÿÿÿÿÿÿÿÿÿÿÿÿÿÿÿÿÿÿÿÿÿÿÿÿÿÿÿÿÿÿÿÿÿÿÿÿÿÿÿÿÿ_x0002__x0002__x0003__x0002__x0002__x0002_B17_x0012__x0002__x0002__x0002_=Ris_x0002__x0004_kTarget(C14,0)_x0002__x0002__x0002__x0002__x0002__x0002__x0002__x0002__x0002__x0002__x0002__x0002__x0003__x0002__x0002__x0002_B18_x0014__x0002__x0002__x0002_=RiskTarget(C14,750)_x0002__x0002__x0002__x0002__x0002__x0002__x0002__x0002__x0002__x0002__x0002__x0002__x0003__x0002__x0002__x0002_B22_x0016__x0002__x0002__x0002_=1-RiskTarget(C14,600)_x0002__x0002__x0002__x0002__x0002__x0002__x0002__x0002__x0002__x0002__x0002__x0002__x0003__x0002__x0002__x0002_B25-_x0002__x0002__x0002_=RiskTarget(C14,1000)-RiskTarget(C14,999.999)_x0002__x0002__x0002__x0002__x0002__x0002__x0002__x0002__x0002__x0002__x0002__x0002__x0001__x0002__x0002__x0002__x0018__x0002__x0002__x0002_'[S16_17.xlsx]Model'!C14_x0001__x0002__x0002__x0002__x0005__x0002__x0002__x0002_Sim#1_x0002__x0002__x0002__x0002__x0002__x0002__x0008__x0002__x0002__x0002_3ZXWJI4Q_x0001__x0002__x0002__x0002__x0005__x0002__x0002__x0002__x0003__x0002__x0002__x0002__x0002__x0002__x0002__x0001__x0002__x0002_3_x0002__x0002__x0002_D6R1HJ12CSCJQ3GAUQI7YWZX_x0002__x0002__x0002_ÿÿÿÿ_x0002__x0002__x0002__x0002__x0002__x0002__x0002__x0002__x0002__x0002__x0002__x0002__x0001__x0002__x0002_ÿÿÿÿ</t>
  </si>
  <si>
    <t>cea8070b522b867aae4144aa55fc42cb0|1|123295|8d15a80687b181107d411697edeb7f97</t>
  </si>
  <si>
    <t>GF1_rK0qDwEABwC1AAwjACYAQABUAF0AXgBqAHYAkwApAK8ALQD//wABAAABAQEAAQQAAAAACSQjLCMjMC4wMAAAAAEOQW1vdW50IHlvdSBwYXkBAAEBBQABAAEDAQEA/wEBAQEBAAEBAQACAAEBAQEBAAEBAQACAAF6AAIVAA5BbW91bnQgeW91IHBheQAALwECAAIAmwClAAEBAgGamZmZmZmpPwAAZmZmZmZm7j8AAAUAAQEBAA==</t>
  </si>
  <si>
    <t>&gt;75%</t>
  </si>
  <si>
    <t>&lt;25%</t>
  </si>
  <si>
    <t>&gt;90%</t>
  </si>
  <si>
    <t>Part a</t>
  </si>
  <si>
    <t>Part b</t>
  </si>
  <si>
    <t>Part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</si>
</sst>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&quot;$&quot;#,##0_);[Red]\(&quot;$&quot;#,##0\)"/>
    <numFmt numFmtId="164" formatCode="&quot;$&quot;#,##0.00"/>
    <numFmt numFmtId="165" formatCode="0.000"/>
    <numFmt numFmtId="166" formatCode="0.00000"/>
  </numFmts>
  <fonts count="4" x14ac:knownFonts="1">
    <font>
      <sz val="11"/>
      <name val="Calibri"/>
      <family val="2"/>
    </font>
    <font>
      <sz val="8"/>
      <name val="Arial"/>
      <family val="2"/>
    </font>
    <font>
      <b/>
      <sz val="11"/>
      <name val="Calibri"/>
      <family val="2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quotePrefix="1" applyFont="1" applyAlignment="1">
      <alignment horizontal="left"/>
    </xf>
    <xf numFmtId="6" fontId="3" fillId="2" borderId="0" xfId="0" applyNumberFormat="1" applyFont="1" applyFill="1" applyBorder="1"/>
    <xf numFmtId="0" fontId="3" fillId="2" borderId="0" xfId="0" applyFont="1" applyFill="1" applyBorder="1"/>
    <xf numFmtId="0" fontId="3" fillId="0" borderId="0" xfId="0" applyFont="1" applyAlignment="1">
      <alignment horizontal="right"/>
    </xf>
    <xf numFmtId="164" fontId="3" fillId="0" borderId="0" xfId="0" applyNumberFormat="1" applyFont="1" applyAlignment="1">
      <alignment horizontal="right"/>
    </xf>
    <xf numFmtId="165" fontId="3" fillId="0" borderId="0" xfId="0" applyNumberFormat="1" applyFont="1"/>
    <xf numFmtId="166" fontId="3" fillId="0" borderId="0" xfId="0" applyNumberFormat="1" applyFont="1"/>
    <xf numFmtId="0" fontId="0" fillId="0" borderId="0" xfId="0" quotePrefix="1"/>
  </cellXfs>
  <cellStyles count="1">
    <cellStyle name="Normal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555625</xdr:colOff>
      <xdr:row>4</xdr:row>
      <xdr:rowOff>63498</xdr:rowOff>
    </xdr:from>
    <xdr:to>
      <xdr:col>12</xdr:col>
      <xdr:colOff>106680</xdr:colOff>
      <xdr:row>22</xdr:row>
      <xdr:rowOff>167640</xdr:rowOff>
    </xdr:to>
    <xdr:sp macro="" textlink="">
      <xdr:nvSpPr>
        <xdr:cNvPr id="3" name="TextBox 2"/>
        <xdr:cNvSpPr txBox="1"/>
      </xdr:nvSpPr>
      <xdr:spPr>
        <a:xfrm>
          <a:off x="3641725" y="795018"/>
          <a:ext cx="5327015" cy="3395982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Note: </a:t>
          </a:r>
          <a:r>
            <a:rPr 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You will see errors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in cells unless @RISK is loaded.</a:t>
          </a:r>
          <a:endParaRPr lang="en-US" sz="1100"/>
        </a:p>
        <a:p>
          <a:endParaRPr lang="en-US" sz="1100"/>
        </a:p>
        <a:p>
          <a:r>
            <a:rPr lang="en-US" sz="1100"/>
            <a:t>See</a:t>
          </a:r>
          <a:r>
            <a:rPr lang="en-US" sz="1100" baseline="0"/>
            <a:t> the formulas starting in cell B17 that use the RISKTARGET function to get the results (after running the simulation for 5000 iterations)</a:t>
          </a:r>
          <a:r>
            <a:rPr lang="en-US" sz="1100"/>
            <a:t>. </a:t>
          </a:r>
        </a:p>
        <a:p>
          <a:endParaRPr lang="en-US" sz="1100"/>
        </a:p>
        <a:p>
          <a:r>
            <a:rPr lang="en-US" sz="1100"/>
            <a:t>a. To</a:t>
          </a:r>
          <a:r>
            <a:rPr lang="en-US" sz="1100" baseline="0"/>
            <a:t> pay a positive amount and have it less than or equal to $750, there must be an accident and the accident amount must be less than or equal to $750. So the subtraction in cell B19 is necessary. The reason this probability is so small is that it results from two unlikely events: an accident, and a small damage amount.</a:t>
          </a:r>
        </a:p>
        <a:p>
          <a:endParaRPr lang="en-US" sz="1100" baseline="0"/>
        </a:p>
        <a:p>
          <a:r>
            <a:rPr lang="en-US" sz="1100" baseline="0"/>
            <a:t>b. This is straightforward. Theoretically, it should be slightly less than the probability of an accident, 0.025, because it results from two events: an accident and a very common damage amount. However, the value shown here might be slightly greater than 0.025 because of the randomness of simulation.</a:t>
          </a:r>
        </a:p>
        <a:p>
          <a:endParaRPr lang="en-US" sz="1100" baseline="0"/>
        </a:p>
        <a:p>
          <a:r>
            <a:rPr lang="en-US" sz="1100" baseline="0"/>
            <a:t>c. There is a positive probability that you pay $1000, exactly the deductible. Note how I have subtracted RISKTARGET cumulative probabilities to get P(=1000).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"/>
  <sheetViews>
    <sheetView workbookViewId="0"/>
  </sheetViews>
  <sheetFormatPr defaultRowHeight="14.4" x14ac:dyDescent="0.3"/>
  <sheetData>
    <row r="1" spans="1:5" x14ac:dyDescent="0.3">
      <c r="A1" s="11" t="s">
        <v>20</v>
      </c>
      <c r="B1" s="11" t="s">
        <v>16</v>
      </c>
      <c r="C1" s="11" t="s">
        <v>17</v>
      </c>
      <c r="D1" s="11" t="s">
        <v>18</v>
      </c>
      <c r="E1" s="11" t="s">
        <v>19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0"/>
  <sheetViews>
    <sheetView workbookViewId="0"/>
  </sheetViews>
  <sheetFormatPr defaultRowHeight="14.4" x14ac:dyDescent="0.3"/>
  <sheetData>
    <row r="1" spans="1:40" x14ac:dyDescent="0.3">
      <c r="A1">
        <v>1</v>
      </c>
      <c r="B1">
        <v>0</v>
      </c>
    </row>
    <row r="2" spans="1:40" x14ac:dyDescent="0.3">
      <c r="A2">
        <v>0</v>
      </c>
    </row>
    <row r="3" spans="1:40" x14ac:dyDescent="0.3">
      <c r="A3" t="e">
        <f ca="1">Model!$C$14</f>
        <v>#NAME?</v>
      </c>
      <c r="B3" t="b">
        <v>1</v>
      </c>
      <c r="C3">
        <v>0</v>
      </c>
      <c r="D3">
        <v>1</v>
      </c>
      <c r="E3" t="s">
        <v>21</v>
      </c>
      <c r="F3">
        <v>1</v>
      </c>
      <c r="G3">
        <v>0</v>
      </c>
      <c r="H3">
        <v>0</v>
      </c>
      <c r="J3" t="s">
        <v>22</v>
      </c>
      <c r="K3" t="s">
        <v>23</v>
      </c>
      <c r="L3" t="s">
        <v>24</v>
      </c>
      <c r="AG3" t="e">
        <f ca="1">Model!$C$14</f>
        <v>#NAME?</v>
      </c>
      <c r="AH3">
        <v>1</v>
      </c>
      <c r="AI3">
        <v>1</v>
      </c>
      <c r="AJ3" t="b">
        <v>0</v>
      </c>
      <c r="AK3" t="b">
        <v>1</v>
      </c>
      <c r="AL3">
        <v>0</v>
      </c>
      <c r="AM3" t="b">
        <v>0</v>
      </c>
      <c r="AN3" t="e">
        <f>_</f>
        <v>#NAME?</v>
      </c>
    </row>
    <row r="4" spans="1:40" x14ac:dyDescent="0.3">
      <c r="A4">
        <v>0</v>
      </c>
    </row>
    <row r="5" spans="1:40" x14ac:dyDescent="0.3">
      <c r="A5" t="b">
        <v>0</v>
      </c>
      <c r="B5">
        <v>15680</v>
      </c>
      <c r="C5">
        <v>7345</v>
      </c>
      <c r="D5">
        <v>41920</v>
      </c>
      <c r="E5">
        <v>100</v>
      </c>
    </row>
    <row r="6" spans="1:40" x14ac:dyDescent="0.3">
      <c r="A6" t="b">
        <v>0</v>
      </c>
      <c r="B6">
        <v>15680</v>
      </c>
      <c r="C6">
        <v>7345</v>
      </c>
      <c r="D6">
        <v>41920</v>
      </c>
      <c r="E6">
        <v>500</v>
      </c>
    </row>
    <row r="7" spans="1:40" x14ac:dyDescent="0.3">
      <c r="A7" t="b">
        <v>0</v>
      </c>
      <c r="B7">
        <v>15680</v>
      </c>
      <c r="C7">
        <v>7345</v>
      </c>
      <c r="D7">
        <v>41920</v>
      </c>
      <c r="E7">
        <v>1000</v>
      </c>
    </row>
    <row r="8" spans="1:40" x14ac:dyDescent="0.3">
      <c r="A8" t="b">
        <v>0</v>
      </c>
      <c r="B8">
        <v>15680</v>
      </c>
      <c r="C8">
        <v>7345</v>
      </c>
      <c r="D8">
        <v>41920</v>
      </c>
      <c r="E8">
        <v>1500</v>
      </c>
    </row>
    <row r="9" spans="1:40" x14ac:dyDescent="0.3">
      <c r="A9" t="b">
        <v>0</v>
      </c>
      <c r="B9">
        <v>15680</v>
      </c>
      <c r="C9">
        <v>7345</v>
      </c>
      <c r="D9">
        <v>41920</v>
      </c>
      <c r="E9">
        <v>2000</v>
      </c>
    </row>
    <row r="10" spans="1:40" x14ac:dyDescent="0.3">
      <c r="A10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tabSelected="1" workbookViewId="0"/>
  </sheetViews>
  <sheetFormatPr defaultColWidth="9.109375" defaultRowHeight="14.4" x14ac:dyDescent="0.3"/>
  <cols>
    <col min="1" max="1" width="16" style="2" customWidth="1"/>
    <col min="2" max="2" width="12.5546875" style="2" customWidth="1"/>
    <col min="3" max="3" width="16.44140625" style="2" bestFit="1" customWidth="1"/>
    <col min="4" max="4" width="9" style="2" customWidth="1"/>
    <col min="5" max="5" width="11.44140625" style="2" customWidth="1"/>
    <col min="6" max="16384" width="9.109375" style="2"/>
  </cols>
  <sheetData>
    <row r="1" spans="1:6" x14ac:dyDescent="0.3">
      <c r="A1" s="1" t="s">
        <v>0</v>
      </c>
      <c r="E1" s="1"/>
    </row>
    <row r="2" spans="1:6" x14ac:dyDescent="0.3">
      <c r="E2" s="3"/>
      <c r="F2" s="4"/>
    </row>
    <row r="3" spans="1:6" x14ac:dyDescent="0.3">
      <c r="A3" s="2" t="s">
        <v>1</v>
      </c>
      <c r="B3" s="5">
        <v>1000</v>
      </c>
      <c r="E3" s="3"/>
      <c r="F3" s="4"/>
    </row>
    <row r="4" spans="1:6" x14ac:dyDescent="0.3">
      <c r="E4" s="3"/>
      <c r="F4" s="4"/>
    </row>
    <row r="5" spans="1:6" x14ac:dyDescent="0.3">
      <c r="A5" s="2" t="s">
        <v>2</v>
      </c>
      <c r="B5" s="6">
        <v>2.5000000000000001E-2</v>
      </c>
      <c r="E5" s="3"/>
      <c r="F5" s="4"/>
    </row>
    <row r="6" spans="1:6" x14ac:dyDescent="0.3">
      <c r="E6" s="3"/>
      <c r="F6" s="4"/>
    </row>
    <row r="7" spans="1:6" x14ac:dyDescent="0.3">
      <c r="A7" s="2" t="s">
        <v>4</v>
      </c>
      <c r="E7" s="3"/>
      <c r="F7" s="4"/>
    </row>
    <row r="8" spans="1:6" x14ac:dyDescent="0.3">
      <c r="A8" s="2" t="s">
        <v>5</v>
      </c>
      <c r="B8" s="5">
        <v>500</v>
      </c>
      <c r="E8" s="3"/>
      <c r="F8" s="4"/>
    </row>
    <row r="9" spans="1:6" x14ac:dyDescent="0.3">
      <c r="A9" s="2" t="s">
        <v>6</v>
      </c>
      <c r="B9" s="5">
        <v>1500</v>
      </c>
      <c r="E9" s="3"/>
      <c r="F9" s="4"/>
    </row>
    <row r="10" spans="1:6" x14ac:dyDescent="0.3">
      <c r="A10" s="2" t="s">
        <v>7</v>
      </c>
      <c r="B10" s="5">
        <v>7000</v>
      </c>
    </row>
    <row r="12" spans="1:6" x14ac:dyDescent="0.3">
      <c r="A12" s="1" t="s">
        <v>3</v>
      </c>
    </row>
    <row r="13" spans="1:6" x14ac:dyDescent="0.3">
      <c r="A13" s="7" t="s">
        <v>8</v>
      </c>
      <c r="B13" s="7" t="s">
        <v>9</v>
      </c>
      <c r="C13" s="7" t="s">
        <v>10</v>
      </c>
    </row>
    <row r="14" spans="1:6" x14ac:dyDescent="0.3">
      <c r="A14" s="8" t="str">
        <f ca="1">IF(RAND()&lt;$B$5,"Yes","No")</f>
        <v>No</v>
      </c>
      <c r="B14" s="8">
        <f ca="1">IF(A14="Yes",_xll.RiskTriang(B8,B9,B10),0)</f>
        <v>0</v>
      </c>
      <c r="C14" s="8" t="e">
        <f ca="1">_xll.RiskOutput("Amount you pay") + IF(A14="Yes",MIN(B14,B3))</f>
        <v>#NAME?</v>
      </c>
    </row>
    <row r="16" spans="1:6" x14ac:dyDescent="0.3">
      <c r="A16" s="1" t="s">
        <v>25</v>
      </c>
      <c r="C16"/>
    </row>
    <row r="17" spans="1:2" x14ac:dyDescent="0.3">
      <c r="A17" s="2" t="s">
        <v>11</v>
      </c>
      <c r="B17" s="10" t="e">
        <f ca="1">_xll.RiskTarget(C14,0)</f>
        <v>#NAME?</v>
      </c>
    </row>
    <row r="18" spans="1:2" x14ac:dyDescent="0.3">
      <c r="A18" t="s">
        <v>13</v>
      </c>
      <c r="B18" s="10" t="e">
        <f ca="1">_xll.RiskTarget(C14,750)</f>
        <v>#NAME?</v>
      </c>
    </row>
    <row r="19" spans="1:2" x14ac:dyDescent="0.3">
      <c r="A19" t="s">
        <v>14</v>
      </c>
      <c r="B19" s="10" t="e">
        <f ca="1">B18-B17</f>
        <v>#NAME?</v>
      </c>
    </row>
    <row r="20" spans="1:2" x14ac:dyDescent="0.3">
      <c r="B20" s="9"/>
    </row>
    <row r="21" spans="1:2" x14ac:dyDescent="0.3">
      <c r="A21" s="1" t="s">
        <v>26</v>
      </c>
      <c r="B21" s="9"/>
    </row>
    <row r="22" spans="1:2" x14ac:dyDescent="0.3">
      <c r="A22" t="s">
        <v>15</v>
      </c>
      <c r="B22" s="10" t="e">
        <f ca="1">1-_xll.RiskTarget(C14,600)</f>
        <v>#NAME?</v>
      </c>
    </row>
    <row r="23" spans="1:2" x14ac:dyDescent="0.3">
      <c r="B23" s="9"/>
    </row>
    <row r="24" spans="1:2" x14ac:dyDescent="0.3">
      <c r="A24" s="1" t="s">
        <v>27</v>
      </c>
      <c r="B24" s="9"/>
    </row>
    <row r="25" spans="1:2" x14ac:dyDescent="0.3">
      <c r="A25" s="2" t="s">
        <v>12</v>
      </c>
      <c r="B25" s="10" t="e">
        <f ca="1">_xll.RiskTarget(C14,1000)-_xll.RiskTarget(C14,999.999)</f>
        <v>#NAME?</v>
      </c>
    </row>
  </sheetData>
  <phoneticPr fontId="1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rsklibSimData</vt:lpstr>
      <vt:lpstr>RiskSerializationData</vt:lpstr>
      <vt:lpstr>Model</vt:lpstr>
    </vt:vector>
  </TitlesOfParts>
  <Company>Indiana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dcterms:created xsi:type="dcterms:W3CDTF">2003-10-31T16:39:01Z</dcterms:created>
  <dcterms:modified xsi:type="dcterms:W3CDTF">2014-03-14T14:57:12Z</dcterms:modified>
</cp:coreProperties>
</file>